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6" i="3" l="1"/>
  <c r="K12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2" i="3" l="1"/>
  <c r="L12" i="3" s="1"/>
  <c r="F11" i="3"/>
  <c r="H12" i="3"/>
  <c r="M12" i="3" s="1"/>
  <c r="H11" i="3"/>
  <c r="M11" i="3" s="1"/>
  <c r="N11" i="3"/>
  <c r="L11" i="3"/>
  <c r="I12" i="3"/>
  <c r="J11" i="3"/>
  <c r="O11" i="3"/>
  <c r="N12" i="3"/>
  <c r="AF6" i="3"/>
  <c r="O12" i="3" l="1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<sst xmlns="http://schemas.openxmlformats.org/spreadsheetml/2006/main" count="71" uniqueCount="30">
  <si>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</si>
  <si>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</si>
  <si>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</si>
  <si>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</si>
  <si>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</si>
  <si>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</si>
  <si>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</si>
  <si>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</si>
  <si>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</si>
  <si>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</si>
  <si>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</si>
  <si>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</si>
  <si>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</si>
  <si>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</si>
  <si>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</si>
  <si>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</si>
  <si>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</si>
  <si>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</si>
  <si>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</si>
  <si>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ViPa = Vihdin Pallo  (1967)</t>
  </si>
  <si>
    <t>Tomi Auvinen</t>
  </si>
  <si>
    <t>7.</t>
  </si>
  <si>
    <t>ViPa</t>
  </si>
  <si>
    <t>3.</t>
  </si>
  <si>
    <t>26.10.1975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</si>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</sst>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5.4257812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17" width="5" customWidth="1"/>
    <col min="18" max="18" width="5.140625" customWidth="1"/>
    <col min="19" max="19" width="4.42578125" customWidth="1"/>
    <col min="20" max="20" width="4.85546875" customWidth="1"/>
    <col min="21" max="21" width="5" customWidth="1"/>
    <col min="22" max="22" width="7.140625" customWidth="1"/>
    <col min="23" max="23" width="0.7109375" customWidth="1"/>
    <col min="24" max="24" width="6.5703125" customWidth="1"/>
    <col min="25" max="25" width="5.28515625" customWidth="1"/>
    <col min="26" max="26" width="6.85546875" customWidth="1"/>
    <col min="27" max="31" width="5.42578125" customWidth="1"/>
    <col min="32" max="32" width="8.7109375" customWidth="1"/>
    <col min="33" max="33" width="0.7109375" customWidth="1"/>
    <col min="34" max="34" width="5.140625" style="19" customWidth="1"/>
    <col min="35" max="36" width="5.28515625" style="19" customWidth="1"/>
    <col min="37" max="37" width="5.14062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21</v>
      </c>
      <c r="Z4" s="1" t="s">
        <v>22</v>
      </c>
      <c r="AA4" s="12">
        <v>13</v>
      </c>
      <c r="AB4" s="12">
        <v>1</v>
      </c>
      <c r="AC4" s="12">
        <v>14</v>
      </c>
      <c r="AD4" s="12">
        <v>5</v>
      </c>
      <c r="AE4" s="12">
        <v>43</v>
      </c>
      <c r="AF4" s="68">
        <v>0.44319999999999998</v>
      </c>
      <c r="AG4" s="10">
        <v>97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23</v>
      </c>
      <c r="Z5" s="1" t="s">
        <v>22</v>
      </c>
      <c r="AA5" s="12">
        <v>17</v>
      </c>
      <c r="AB5" s="12">
        <v>0</v>
      </c>
      <c r="AC5" s="12">
        <v>10</v>
      </c>
      <c r="AD5" s="12">
        <v>0</v>
      </c>
      <c r="AE5" s="12">
        <v>27</v>
      </c>
      <c r="AF5" s="68">
        <v>0.33750000000000002</v>
      </c>
      <c r="AG5" s="10">
        <v>80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0</v>
      </c>
      <c r="AR5" s="57">
        <v>0</v>
      </c>
      <c r="AS5" s="58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4" t="s">
        <v>13</v>
      </c>
      <c r="C6" s="65"/>
      <c r="D6" s="66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30</v>
      </c>
      <c r="AB6" s="36">
        <f>SUM(AB4:AB5)</f>
        <v>1</v>
      </c>
      <c r="AC6" s="36">
        <f>SUM(AC4:AC5)</f>
        <v>24</v>
      </c>
      <c r="AD6" s="36">
        <f>SUM(AD4:AD5)</f>
        <v>5</v>
      </c>
      <c r="AE6" s="36">
        <f>SUM(AE4:AE5)</f>
        <v>70</v>
      </c>
      <c r="AF6" s="37">
        <f>PRODUCT(AE6/AG6)</f>
        <v>0.39548022598870058</v>
      </c>
      <c r="AG6" s="21">
        <f>SUM(AG4:AG5)</f>
        <v>177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7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7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32</v>
      </c>
      <c r="F11" s="48">
        <f>PRODUCT(AB6+AN6)</f>
        <v>1</v>
      </c>
      <c r="G11" s="48">
        <f>PRODUCT(AC6+AO6)</f>
        <v>24</v>
      </c>
      <c r="H11" s="48">
        <f>PRODUCT(AD6+AP6)</f>
        <v>5</v>
      </c>
      <c r="I11" s="48">
        <f>PRODUCT(AE6+AQ6)</f>
        <v>70</v>
      </c>
      <c r="J11" s="67">
        <f>PRODUCT(I11/K11)</f>
        <v>0.3888888888888889</v>
      </c>
      <c r="K11" s="10">
        <f>PRODUCT(AG6+AS6)</f>
        <v>180</v>
      </c>
      <c r="L11" s="54">
        <f>PRODUCT((F11+G11)/E11)</f>
        <v>0.78125</v>
      </c>
      <c r="M11" s="54">
        <f>PRODUCT(H11/E11)</f>
        <v>0.15625</v>
      </c>
      <c r="N11" s="54">
        <f>PRODUCT((F11+G11+H11)/E11)</f>
        <v>0.9375</v>
      </c>
      <c r="O11" s="54">
        <f>PRODUCT(I11/E11)</f>
        <v>2.1875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32</v>
      </c>
      <c r="F12" s="48">
        <f t="shared" ref="F12:I12" si="0">SUM(F9:F11)</f>
        <v>1</v>
      </c>
      <c r="G12" s="48">
        <f t="shared" si="0"/>
        <v>24</v>
      </c>
      <c r="H12" s="48">
        <f t="shared" si="0"/>
        <v>5</v>
      </c>
      <c r="I12" s="48">
        <f t="shared" si="0"/>
        <v>70</v>
      </c>
      <c r="J12" s="67">
        <f>PRODUCT(I12/K12)</f>
        <v>0.3888888888888889</v>
      </c>
      <c r="K12" s="16">
        <f>SUM(K9:K11)</f>
        <v>180</v>
      </c>
      <c r="L12" s="54">
        <f>PRODUCT((F12+G12)/E12)</f>
        <v>0.78125</v>
      </c>
      <c r="M12" s="54">
        <f>PRODUCT(H12/E12)</f>
        <v>0.15625</v>
      </c>
      <c r="N12" s="54">
        <f>PRODUCT((F12+G12+H12)/E12)</f>
        <v>0.9375</v>
      </c>
      <c r="O12" s="54">
        <f>PRODUCT(I12/E12)</f>
        <v>2.1875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2019-04-25T07:55:20Z</dcterms:modified>
</cp:coreProperties>
</file>